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Nicoleta Topirceanu\AppData\Local\Microsoft\Windows\INetCache\Content.Outlook\WWF2T7WI\"/>
    </mc:Choice>
  </mc:AlternateContent>
  <xr:revisionPtr revIDLastSave="0" documentId="13_ncr:1_{A94D1CB5-5F43-4AE4-A1BF-1171B4E6658F}" xr6:coauthVersionLast="47" xr6:coauthVersionMax="47" xr10:uidLastSave="{00000000-0000-0000-0000-000000000000}"/>
  <bookViews>
    <workbookView xWindow="-108" yWindow="-108" windowWidth="23256" windowHeight="13896" xr2:uid="{00000000-000D-0000-FFFF-FFFF00000000}"/>
  </bookViews>
  <sheets>
    <sheet name="Aprilie 2026" sheetId="1" r:id="rId1"/>
  </sheets>
  <definedNames>
    <definedName name="_xlnm._FilterDatabase" localSheetId="0" hidden="1">'Aprilie 2026'!$A$3:$K$47</definedName>
    <definedName name="_xlnm.Print_Area" localSheetId="0">'Aprilie 2026'!$A$1:$K$47</definedName>
    <definedName name="_xlnm.Print_Titles" localSheetId="0">'Aprilie 2026'!$1:$3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8" i="1" s="1"/>
  <c r="A19" i="1" s="1"/>
  <c r="A20" i="1" s="1"/>
  <c r="A21" i="1" s="1"/>
  <c r="A22" i="1" s="1"/>
  <c r="G53" i="1"/>
</calcChain>
</file>

<file path=xl/sharedStrings.xml><?xml version="1.0" encoding="utf-8"?>
<sst xmlns="http://schemas.openxmlformats.org/spreadsheetml/2006/main" count="366" uniqueCount="214">
  <si>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</si>
  <si>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</si>
  <si>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</si>
  <si>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</si>
  <si>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</si>
  <si>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</si>
  <si>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Denumire ghid</t>
  </si>
  <si>
    <t>Regiunea Sud-Muntenia</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</si>
  <si>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</si>
  <si>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</si>
  <si>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</si>
  <si>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</si>
  <si>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</si>
  <si>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</si>
  <si>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</si>
  <si>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</si>
  <si>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Promovarea eficienței energetice și reducerea emisiilor de gaze cu efect de seră prin investiții în clădiri publice</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</si>
  <si>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</si>
  <si>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</si>
  <si>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</si>
  <si>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</si>
  <si>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</si>
  <si>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</si>
  <si>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</si>
  <si>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</si>
  <si>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</si>
  <si>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</si>
  <si>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</si>
  <si>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</si>
  <si>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</si>
  <si>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</si>
  <si>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</si>
  <si>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</si>
  <si>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</si>
  <si>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</si>
  <si>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</si>
  <si>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</si>
  <si>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</si>
  <si>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 Instituții din subordinea Primăriei
• Parteneriate dintre unități administrativ teritoriale și instituții din subordinea Primăriei
• Centre Regionale de Formare Profesională a Adulților</t>
  </si>
  <si>
    <t>• Entități de transfer tehnologic</t>
  </si>
  <si>
    <t>Sprijin acordat învățământului primar și secundar pentru îmbunătățirea accesului egal la servicii de calitate și incluzive în educație, inclusiv prin promovarea rezilienței pentru educația și formarea la distanță și online</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</si>
  <si>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</si>
  <si>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</si>
  <si>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</si>
  <si>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</si>
  <si>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</si>
  <si>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</si>
  <si>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Februarie 2023
Publicat: 09.02.2023
Consultare publică închisă: 03.03.2023</t>
  </si>
  <si>
    <t>Tipul de solicitanți eligibili</t>
  </si>
  <si>
    <t>Dată de începere a apelului de proiecte</t>
  </si>
  <si>
    <t>Dată de încheiere a apelului de proiecte</t>
  </si>
  <si>
    <t>• Microîntreprinderi
• Întreprinderi mici și mijlocii</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</si>
  <si>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</si>
  <si>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</si>
  <si>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</si>
  <si>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</si>
  <si>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</si>
  <si>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</si>
  <si>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</si>
  <si>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</si>
  <si>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</si>
  <si>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August 2023
Publicat:
18.08.2023
Consultare publică închisă:  
11.09.2023.</t>
  </si>
  <si>
    <t>August 2023
Publicat:
31.08.2023
Consultare publică închisă:  
22.09.2023.</t>
  </si>
  <si>
    <t>15 Decembrie 2023</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</si>
  <si>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</si>
  <si>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</si>
  <si>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</si>
  <si>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</si>
  <si>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</si>
  <si>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</si>
  <si>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</si>
  <si>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</si>
  <si>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</si>
  <si>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</si>
  <si>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Promovarea dezvoltării integrate și incluzive în domeniul cultural și a patrimoniului natural în regiunea Sud- Muntenia pentru municipii reşedinţă de judeţ şi zonele urbane funcţionale ale acestora</t>
  </si>
  <si>
    <t>Promovarea dezvoltării integrate și incluzive în domeniul cultural și a patrimoniului natural în regiunea Sud- Muntenia pentru comune, oraşe şi municipii, altele decât municipiile reşedinţă de judeţ.</t>
  </si>
  <si>
    <t>Cuantumul contribuţiei UE pentru apelul de proiecte (FEDR)
- EURO-</t>
  </si>
  <si>
    <t xml:space="preserve">Octombrie 2023
Publicat: 31.10.2023
Consultare publică închisă: 22.11.2023
</t>
  </si>
  <si>
    <t>Dezvoltarea și creșterea unei mobilități naționale, regionale și locale durabile, inteligente și intermodale, prin investiții în reabilitarea, modernizarea, extinderea reţelei de drumuri judeţene din regiunea Sud-Muntenia</t>
  </si>
  <si>
    <t>O.S. 2.7, O.S.2.8, O.S 5.1, O.S 5.2</t>
  </si>
  <si>
    <t>UAT JUDEŢ
UAT MRJ</t>
  </si>
  <si>
    <t>Apel privind strategiile integrate de dezvoltare teritorială</t>
  </si>
  <si>
    <t>N/A</t>
  </si>
  <si>
    <t>1  Martie 2024</t>
  </si>
  <si>
    <t>1 Februarie 2024</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</si>
  <si>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</si>
  <si>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 Unități administrativ teritoriale urbane (municipiu/ oraş)</t>
  </si>
  <si>
    <t>15 martie 2024</t>
  </si>
  <si>
    <t>15 Noiembrie 2024</t>
  </si>
  <si>
    <t>Obiectiv de Politică 4 – O Europă mai socială și mai favorabilă incluziunii, prin implementarea Pilonului european al drepturilor sociale</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</si>
  <si>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</si>
  <si>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Sprijin acordat învățământului primar și secundar pentru îmbunătățirea accesului egal la servicii de calitate și incluzive în educație, inclusiv prin promovarea rezilienței pentru educația și formarea la distanță și online - proiecte etapizate</t>
  </si>
  <si>
    <t>Conform POR 2014-2020</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</si>
  <si>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</si>
  <si>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</si>
  <si>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 xml:space="preserve">Obiectiv de Politica 5 – O Europă mai aproape de cetățeni prin promovarea dezvoltării sustenabile și integrate a tuturor tipurilor de teritorii și a inițiativelor locale </t>
  </si>
  <si>
    <t>Obiectiv de Politica 3 – O Europă mai conectată prin dezvoltarea mobilității</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</si>
  <si>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</si>
  <si>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Dezvoltarea și creșterea unei mobilități naționale, regionale și locale durabile, inteligente și intermodale, prin investiții în reabilitarea, modernizarea, extinderea reţelei de drumuri judeţene din regiunea Sud-Muntenia-Proiecte etapizate</t>
  </si>
  <si>
    <t>Obiectivul de Politică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</si>
  <si>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Obiectivul Specific RSO 2.1 - Promovarea eficienței energetice și reducerea emisiilor de gaze cu efect de seră</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</si>
  <si>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</si>
  <si>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</si>
  <si>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Obiectiv de Politica 2 – O Europă mai verde, reziliență,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</si>
  <si>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</si>
  <si>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</si>
  <si>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Investiţii în infrastructura de turism şi agrement – proiecte etapizate</t>
  </si>
  <si>
    <t>Martie 2024
Publicat 22.03.2024 Consultare publică închisă: 08.04.2024</t>
  </si>
  <si>
    <t>Martie 2024
Publicat 25.03.2024 Consultare publică închisă: 09.04.2024</t>
  </si>
  <si>
    <t>19 Aprilie 2024</t>
  </si>
  <si>
    <t>30 Aprilie 2024</t>
  </si>
  <si>
    <t>August 2023 
Publicat:
18.08.2023
Consultare publică închisă:  
11.09.2023.</t>
  </si>
  <si>
    <t xml:space="preserve"> 08 Aprilie 2024</t>
  </si>
  <si>
    <t>Aprilie 2024 Publicat 24.04.2024 Consultare publică închisă: 14.05.2024</t>
  </si>
  <si>
    <t xml:space="preserve">
Septembrie 2024</t>
  </si>
  <si>
    <t xml:space="preserve">UAT-uri din regiunea Sud-Muntenia </t>
  </si>
  <si>
    <t>Obiectivul Specific RSO 5.1 Promovarea dezvoltării integrate şi incluzive în domeniul social, economic şi al mediului, precum şi a culturii, a patrimoniului natural, a turismului sustenabil şi a securităţii în zonele urbane</t>
  </si>
  <si>
    <t>Sprijin acordat municipiilor reşedinţă de judeţ, inclusiv zonelor urbane funcționale ale acestora, din regiunea Sud-Muntenia, pentru investiții în operațiuni de regenerare urbană – proiecte etapizate</t>
  </si>
  <si>
    <t>Conform POR 2014-2021</t>
  </si>
  <si>
    <t>Sprijin acordat municipiilor, altele decât reşedinţele de judeţ, inclusiv zonelor urbane funcționale ale acestora, din regiunea Sud-Muntenia, pentru investiții în operațiuni de regenerare urbană – proiecte etapizate</t>
  </si>
  <si>
    <t>Sprijin acordat municipiilor, altele decât municipiile reședință de județ, și orașelor, inclusiv zonelor urbane funcționale ale acestora, din regiunea sud-muntenia, pentru investiții în operațiuni de mobilitate urbană multimodală sustenabilă – proiecte etapizate</t>
  </si>
  <si>
    <t>27 Mai 2024</t>
  </si>
  <si>
    <t>17 iulie 2024</t>
  </si>
  <si>
    <t>2 Iulie 2024</t>
  </si>
  <si>
    <t>15 Iulie 2024</t>
  </si>
  <si>
    <t>21 iulie 2026</t>
  </si>
  <si>
    <t>6 Decembrie 2024</t>
  </si>
  <si>
    <t>09 Iulie 2026</t>
  </si>
  <si>
    <t>27 Decembrie 2024</t>
  </si>
  <si>
    <t xml:space="preserve">9 August 2024
</t>
  </si>
  <si>
    <t xml:space="preserve">
15 Ianuarie 2024</t>
  </si>
  <si>
    <t xml:space="preserve">
15 Iulie 2024</t>
  </si>
  <si>
    <t>17 Iulie 2024</t>
  </si>
  <si>
    <t>30 August 2024</t>
  </si>
  <si>
    <t>15 iulie  2024</t>
  </si>
  <si>
    <t>31 Iulie 2024</t>
  </si>
  <si>
    <t>31 iulie 2024</t>
  </si>
  <si>
    <t>30 septembrie 2024</t>
  </si>
  <si>
    <t>15 Noiembrie  2024</t>
  </si>
  <si>
    <t>30 Septembrie 2024</t>
  </si>
  <si>
    <t>29 Noiembrie 2024</t>
  </si>
  <si>
    <t>Consultare publică: 26.11.2024 - 18.12.2024</t>
  </si>
  <si>
    <t>19 Februarie 2025</t>
  </si>
  <si>
    <t>Sprijin acordat municipiilor reședință de județ, inclusiv zonelor urbane funcționale ale acestora, din regiunea Sud-Muntenia, pentru investiții în operațiuni de mobilitate urbană multimodală sustenabilă – proiecte etapizate</t>
  </si>
  <si>
    <t xml:space="preserve">Implementarea Pactelor de Integritate în cadrul operațiunii de importanță strategică </t>
  </si>
  <si>
    <t>Organizații ale Societății Civile</t>
  </si>
  <si>
    <t>30 Iunie 2025</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</si>
  <si>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</si>
  <si>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</si>
  <si>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
• Organizația clusterului</t>
  </si>
  <si>
    <t>31 iulie 2025</t>
  </si>
  <si>
    <t>15 Februarie 2025</t>
  </si>
  <si>
    <t>4 august 2025</t>
  </si>
  <si>
    <t>15 septembrie 2025</t>
  </si>
  <si>
    <t>27 Martie  2025</t>
  </si>
  <si>
    <t>27 Mai  2025</t>
  </si>
  <si>
    <t>23 Aprilie 2025</t>
  </si>
  <si>
    <t xml:space="preserve">21  Mai 2027
</t>
  </si>
  <si>
    <t>Consultare publică
28.05.2025- 20.06.2025</t>
  </si>
  <si>
    <t>Octombrie 2026</t>
  </si>
  <si>
    <t>02 Septembrie 2025</t>
  </si>
  <si>
    <t xml:space="preserve"> 30 Septembrie 2025</t>
  </si>
  <si>
    <t>BEI
(• Fondator incubator
• Parteneriate fondatori incubatoare
• Parcuri industriale)</t>
  </si>
  <si>
    <t>BEI
(• Unități administrativ teritoriale Județ
• Unități administrativ teritoriale Municipii reședință de județ
• Autorități Publice locale
• Autorități Publice Centrale)</t>
  </si>
  <si>
    <t>BEI
(• Unități administrativ teritoriale Județ
• Unități administrativ teritoriale Municipiu
• Unități administrativ teritoriale Oraș
• Unități administrativ teritoriale Comună 
• Autorități Publice locale
• Autorități Publice Centrale)</t>
  </si>
  <si>
    <t>BEI
(Persoane fizice)</t>
  </si>
  <si>
    <t>30 Septembrie 2025</t>
  </si>
  <si>
    <t>18 Iunie 2024</t>
  </si>
  <si>
    <t>18 iunie 2024</t>
  </si>
  <si>
    <t>Consultare publică
23.06.2025 - 15.07.2025</t>
  </si>
  <si>
    <t>Dezvoltarea infrastructurii pentru combustibili alternativi de-a lungul drumurilor județene</t>
  </si>
  <si>
    <t xml:space="preserve">Consultare publică:
15.10.2025-06.11.2025
</t>
  </si>
  <si>
    <t>Prioritate: P8. O regiune incluzivă</t>
  </si>
  <si>
    <t>Obiectiv specific: RSO4.3. Promovarea incluziunii socioeconomice a comunităților marginalizate, a gospodăriilor cu venituri reduse și a grupurilor
defavorizate, inclusiv a persoanelor cu nevoi speciale, prin acțiuni integrate, inclusiv locuințe și servicii sociale (FEDR)</t>
  </si>
  <si>
    <t>Investiții în construirea, reabilitarea, modernizarea locuințelor sociale individuale</t>
  </si>
  <si>
    <t>Autoritățile și instituțiile publice locale</t>
  </si>
  <si>
    <t>Prioritate: P9. Investiții pentru tehnologii critice - STEP</t>
  </si>
  <si>
    <t>Obiectiv specific: RSO1.6. Supporting investments contributing to the objectives of the Strategic Technologies for Europe Platform (STEP) referred
to in Article 2 of Regulation (EU) 2024/795 of the European Parliament and of the Council (FEDR)</t>
  </si>
  <si>
    <t>Investiții productive în dezvoltarea sau producția tehnologiilor critice în sectoarele STEP, inclusiv achiziționarea de soluții
inovatoare și pregătirea pentru introducerea lor pe piață</t>
  </si>
  <si>
    <t>IMM
Întreprinderi mari</t>
  </si>
  <si>
    <t xml:space="preserve">Prioritatea „Asistență tehnică”
 </t>
  </si>
  <si>
    <t xml:space="preserve"> Asigurarea funcționării sistemului de management al PR Sud
Muntenia</t>
  </si>
  <si>
    <t>31 Decembrie 2026</t>
  </si>
  <si>
    <t xml:space="preserve">Cuantumul total al sprijinului pentru apelul de proiecte (FEDR+BS+BL) 
- EURO- </t>
  </si>
  <si>
    <t>O.S 1.1 - Dezvoltarea și creșterea capacităților de cercetare și inovare și adoptarea tehnologiilor avansate
O.S.1.4- Dezvoltarea competențelor pentru specializare inteligentă, tranziție industrială și antreprenoriat</t>
  </si>
  <si>
    <t>Mai 2026</t>
  </si>
  <si>
    <t>Iulie 2026</t>
  </si>
  <si>
    <t xml:space="preserve">Martie 2027
</t>
  </si>
  <si>
    <t>5 Decembrie 2025</t>
  </si>
  <si>
    <t>O.S.1.4- Dezvoltarea competențelor pentru specializare inteligentă, tranziție industrială și antreprenoriat</t>
  </si>
  <si>
    <t>Organizații de cercetare</t>
  </si>
  <si>
    <t>Mai 2027</t>
  </si>
  <si>
    <t>Dezvoltarea capacității administrative a actorilor implicați în elaborarea, implementarea, monitorizarea, evaluarea și revizuirea RIS3 Sud Muntenia și a mecanismului de descoperire antreprenorială (MDA).</t>
  </si>
  <si>
    <t>Instituțiile implicate în MDA</t>
  </si>
  <si>
    <t>Îmbunătățirea competențelor de specializare inteligentă, tranziție industrială și antreprenoriat pentru dezvoltarea organizațiilor de cercetare</t>
  </si>
  <si>
    <t>13 ianuarie 2026</t>
  </si>
  <si>
    <t>Aprilie 2026</t>
  </si>
  <si>
    <t xml:space="preserve">Ianuarie 2027
</t>
  </si>
  <si>
    <t xml:space="preserve">Decembrie 2026
</t>
  </si>
  <si>
    <t xml:space="preserve">6 Aprilie 2026
</t>
  </si>
  <si>
    <t>septembrie 2026</t>
  </si>
  <si>
    <t xml:space="preserve">Mai 2027
</t>
  </si>
  <si>
    <t>Martie 2027</t>
  </si>
  <si>
    <t xml:space="preserve">Noiembrie 2027
</t>
  </si>
  <si>
    <t xml:space="preserve">Noiembrie 2026
</t>
  </si>
  <si>
    <t xml:space="preserve">August 2026
</t>
  </si>
  <si>
    <t>Decembrie 2026</t>
  </si>
  <si>
    <t>August 2027</t>
  </si>
  <si>
    <t>Aprilie 2027</t>
  </si>
  <si>
    <t>Decembrie 2027</t>
  </si>
  <si>
    <t xml:space="preserve">Decembrie 2027
</t>
  </si>
  <si>
    <t>Calendarul orientativ privind lansările de apeluri de proiecte pentru Programul Regional Sud-Muntenia 2021-2027, aprilie 2026</t>
  </si>
  <si>
    <t>31 Martie 2026</t>
  </si>
  <si>
    <t xml:space="preserve">02 Decembrie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</si>
</sst>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
      <sz val="11"/>
      <name val="Calibri Light"/>
      <family val="2"/>
      <scheme val="major"/>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5">
    <xf numFmtId="0" fontId="0" fillId="0" borderId="0" xfId="0"/>
    <xf numFmtId="0" fontId="2" fillId="3" borderId="0" xfId="0" applyFont="1" applyFill="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3" borderId="0" xfId="0" applyNumberFormat="1"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xf>
    <xf numFmtId="49" fontId="2" fillId="3" borderId="0" xfId="0" applyNumberFormat="1" applyFont="1" applyFill="1" applyAlignment="1">
      <alignment horizontal="center" vertical="center"/>
    </xf>
    <xf numFmtId="49"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6" xfId="0" applyBorder="1" applyAlignment="1">
      <alignment horizontal="center" vertical="center" wrapText="1"/>
    </xf>
    <xf numFmtId="4" fontId="0" fillId="0" borderId="6" xfId="0" applyNumberFormat="1" applyBorder="1" applyAlignment="1">
      <alignment horizontal="center" vertical="center"/>
    </xf>
    <xf numFmtId="0" fontId="2" fillId="0" borderId="1"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518704</xdr:colOff>
      <xdr:row>0</xdr:row>
      <xdr:rowOff>257176</xdr:rowOff>
    </xdr:from>
    <xdr:to>
      <xdr:col>8</xdr:col>
      <xdr:colOff>822636</xdr:colOff>
      <xdr:row>0</xdr:row>
      <xdr:rowOff>1317617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654" y="257176"/>
          <a:ext cx="11949197" cy="106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53"/>
  <sheetViews>
    <sheetView tabSelected="1" view="pageBreakPreview" zoomScale="60" zoomScaleNormal="60" zoomScalePageLayoutView="70" workbookViewId="0">
      <pane ySplit="3" topLeftCell="A43" activePane="bottomLeft" state="frozen"/>
      <selection pane="bottomLeft" activeCell="H47" sqref="H47"/>
    </sheetView>
  </sheetViews>
  <sheetFormatPr defaultColWidth="8.88671875" defaultRowHeight="174" customHeight="1" x14ac:dyDescent="0.3"/>
  <cols>
    <col min="1" max="1" width="13.44140625" style="2" customWidth="1"/>
    <col min="2" max="2" width="13.88671875" style="1" customWidth="1"/>
    <col min="3" max="3" width="33" style="1" customWidth="1"/>
    <col min="4" max="4" width="26.6640625" style="1" customWidth="1"/>
    <col min="5" max="5" width="30.44140625" style="1" customWidth="1"/>
    <col min="6" max="6" width="26" style="1" customWidth="1"/>
    <col min="7" max="8" width="20.21875" style="1" customWidth="1"/>
    <col min="9" max="10" width="27.6640625" style="1" customWidth="1"/>
    <col min="11" max="11" width="30" style="1" customWidth="1"/>
    <col min="12" max="12" width="8.88671875" style="2"/>
    <col min="13" max="13" width="13.5546875" style="2" bestFit="1" customWidth="1"/>
    <col min="14" max="16384" width="8.88671875" style="2"/>
  </cols>
  <sheetData>
    <row r="1" spans="1:13" ht="130.19999999999999" customHeight="1" thickBot="1" x14ac:dyDescent="0.35">
      <c r="B1" s="2"/>
      <c r="C1" s="2"/>
      <c r="D1" s="2"/>
      <c r="E1" s="2"/>
      <c r="F1" s="2"/>
      <c r="G1" s="2"/>
      <c r="H1" s="2"/>
      <c r="I1" s="2"/>
      <c r="J1" s="3"/>
      <c r="K1" s="2"/>
    </row>
    <row r="2" spans="1:13" ht="24" thickBot="1" x14ac:dyDescent="0.35">
      <c r="A2" s="32" t="s">
        <v>211</v>
      </c>
      <c r="B2" s="33"/>
      <c r="C2" s="34"/>
      <c r="D2" s="34"/>
      <c r="E2" s="34"/>
      <c r="F2" s="34"/>
      <c r="G2" s="34"/>
      <c r="H2" s="34"/>
      <c r="I2" s="34"/>
      <c r="J2" s="34"/>
      <c r="K2" s="34"/>
    </row>
    <row r="3" spans="1:13" ht="85.8" customHeight="1" x14ac:dyDescent="0.3">
      <c r="A3" s="5" t="s">
        <v>0</v>
      </c>
      <c r="B3" s="6" t="s">
        <v>3</v>
      </c>
      <c r="C3" s="6" t="s">
        <v>1</v>
      </c>
      <c r="D3" s="6" t="s">
        <v>2</v>
      </c>
      <c r="E3" s="6" t="s">
        <v>6</v>
      </c>
      <c r="F3" s="6" t="s">
        <v>48</v>
      </c>
      <c r="G3" s="6" t="s">
        <v>183</v>
      </c>
      <c r="H3" s="6" t="s">
        <v>76</v>
      </c>
      <c r="I3" s="6" t="s">
        <v>4</v>
      </c>
      <c r="J3" s="6" t="s">
        <v>49</v>
      </c>
      <c r="K3" s="6" t="s">
        <v>50</v>
      </c>
    </row>
    <row r="4" spans="1:13" s="1" customFormat="1" ht="126.6" hidden="1" customHeight="1" x14ac:dyDescent="0.3">
      <c r="A4" s="12">
        <v>1</v>
      </c>
      <c r="B4" s="13" t="s">
        <v>7</v>
      </c>
      <c r="C4" s="13" t="s">
        <v>18</v>
      </c>
      <c r="D4" s="13" t="s">
        <v>21</v>
      </c>
      <c r="E4" s="13" t="s">
        <v>8</v>
      </c>
      <c r="F4" s="13" t="s">
        <v>34</v>
      </c>
      <c r="G4" s="10">
        <v>47058823.530000001</v>
      </c>
      <c r="H4" s="10">
        <v>40000000</v>
      </c>
      <c r="I4" s="11" t="s">
        <v>47</v>
      </c>
      <c r="J4" s="14" t="s">
        <v>114</v>
      </c>
      <c r="K4" s="14" t="s">
        <v>150</v>
      </c>
    </row>
    <row r="5" spans="1:13" s="1" customFormat="1" ht="115.2" hidden="1" customHeight="1" x14ac:dyDescent="0.3">
      <c r="A5" s="12">
        <v>2</v>
      </c>
      <c r="B5" s="13" t="s">
        <v>7</v>
      </c>
      <c r="C5" s="13" t="s">
        <v>18</v>
      </c>
      <c r="D5" s="13" t="s">
        <v>22</v>
      </c>
      <c r="E5" s="13" t="s">
        <v>44</v>
      </c>
      <c r="F5" s="13" t="s">
        <v>35</v>
      </c>
      <c r="G5" s="10">
        <v>47058823.530000001</v>
      </c>
      <c r="H5" s="10">
        <v>40000000</v>
      </c>
      <c r="I5" s="11" t="s">
        <v>47</v>
      </c>
      <c r="J5" s="11" t="s">
        <v>130</v>
      </c>
      <c r="K5" s="11" t="s">
        <v>131</v>
      </c>
      <c r="M5" s="4"/>
    </row>
    <row r="6" spans="1:13" s="1" customFormat="1" ht="125.4" hidden="1" customHeight="1" x14ac:dyDescent="0.3">
      <c r="A6" s="12">
        <v>3</v>
      </c>
      <c r="B6" s="13" t="s">
        <v>7</v>
      </c>
      <c r="C6" s="13" t="s">
        <v>18</v>
      </c>
      <c r="D6" s="13" t="s">
        <v>22</v>
      </c>
      <c r="E6" s="13" t="s">
        <v>45</v>
      </c>
      <c r="F6" s="13" t="s">
        <v>51</v>
      </c>
      <c r="G6" s="10">
        <v>144000000</v>
      </c>
      <c r="H6" s="10">
        <v>122400000</v>
      </c>
      <c r="I6" s="11" t="s">
        <v>47</v>
      </c>
      <c r="J6" s="11" t="s">
        <v>83</v>
      </c>
      <c r="K6" s="11" t="s">
        <v>129</v>
      </c>
    </row>
    <row r="7" spans="1:13" s="1" customFormat="1" ht="159" customHeight="1" x14ac:dyDescent="0.3">
      <c r="A7" s="12">
        <v>4</v>
      </c>
      <c r="B7" s="13" t="s">
        <v>7</v>
      </c>
      <c r="C7" s="13" t="s">
        <v>19</v>
      </c>
      <c r="D7" s="13" t="s">
        <v>23</v>
      </c>
      <c r="E7" s="13" t="s">
        <v>78</v>
      </c>
      <c r="F7" s="13" t="s">
        <v>36</v>
      </c>
      <c r="G7" s="26">
        <v>492772077.94</v>
      </c>
      <c r="H7" s="10">
        <v>418856266.24000001</v>
      </c>
      <c r="I7" s="11" t="s">
        <v>47</v>
      </c>
      <c r="J7" s="11" t="s">
        <v>63</v>
      </c>
      <c r="K7" s="11" t="s">
        <v>182</v>
      </c>
    </row>
    <row r="8" spans="1:13" s="1" customFormat="1" ht="206.4" hidden="1" customHeight="1" x14ac:dyDescent="0.3">
      <c r="A8" s="12">
        <v>5</v>
      </c>
      <c r="B8" s="13" t="s">
        <v>7</v>
      </c>
      <c r="C8" s="13" t="s">
        <v>20</v>
      </c>
      <c r="D8" s="13" t="s">
        <v>25</v>
      </c>
      <c r="E8" s="13" t="s">
        <v>16</v>
      </c>
      <c r="F8" s="13" t="s">
        <v>85</v>
      </c>
      <c r="G8" s="10">
        <v>35204713.920000002</v>
      </c>
      <c r="H8" s="10">
        <v>29924006.829999998</v>
      </c>
      <c r="I8" s="11" t="s">
        <v>47</v>
      </c>
      <c r="J8" s="9" t="s">
        <v>84</v>
      </c>
      <c r="K8" s="9" t="s">
        <v>151</v>
      </c>
    </row>
    <row r="9" spans="1:13" s="1" customFormat="1" ht="153.6" hidden="1" customHeight="1" x14ac:dyDescent="0.3">
      <c r="A9" s="12">
        <v>6</v>
      </c>
      <c r="B9" s="13" t="s">
        <v>7</v>
      </c>
      <c r="C9" s="13" t="s">
        <v>17</v>
      </c>
      <c r="D9" s="13" t="s">
        <v>12</v>
      </c>
      <c r="E9" s="13" t="s">
        <v>40</v>
      </c>
      <c r="F9" s="13" t="s">
        <v>33</v>
      </c>
      <c r="G9" s="10">
        <v>13920351.23</v>
      </c>
      <c r="H9" s="10">
        <v>6678984.5199999996</v>
      </c>
      <c r="I9" s="11" t="s">
        <v>47</v>
      </c>
      <c r="J9" s="9" t="s">
        <v>109</v>
      </c>
      <c r="K9" s="9" t="s">
        <v>142</v>
      </c>
    </row>
    <row r="10" spans="1:13" s="1" customFormat="1" ht="168" hidden="1" customHeight="1" x14ac:dyDescent="0.3">
      <c r="A10" s="12">
        <v>7</v>
      </c>
      <c r="B10" s="13" t="s">
        <v>7</v>
      </c>
      <c r="C10" s="13" t="s">
        <v>20</v>
      </c>
      <c r="D10" s="13" t="s">
        <v>25</v>
      </c>
      <c r="E10" s="13" t="s">
        <v>29</v>
      </c>
      <c r="F10" s="13" t="s">
        <v>86</v>
      </c>
      <c r="G10" s="10">
        <v>11618485.57</v>
      </c>
      <c r="H10" s="10">
        <v>9875712.5899999999</v>
      </c>
      <c r="I10" s="11" t="s">
        <v>55</v>
      </c>
      <c r="J10" s="9" t="s">
        <v>87</v>
      </c>
      <c r="K10" s="9" t="s">
        <v>88</v>
      </c>
    </row>
    <row r="11" spans="1:13" s="1" customFormat="1" ht="161.1" hidden="1" customHeight="1" x14ac:dyDescent="0.3">
      <c r="A11" s="12">
        <v>8</v>
      </c>
      <c r="B11" s="13" t="s">
        <v>7</v>
      </c>
      <c r="C11" s="13" t="s">
        <v>17</v>
      </c>
      <c r="D11" s="13" t="s">
        <v>12</v>
      </c>
      <c r="E11" s="13" t="s">
        <v>41</v>
      </c>
      <c r="F11" s="13" t="s">
        <v>33</v>
      </c>
      <c r="G11" s="10">
        <v>8628268.8599999994</v>
      </c>
      <c r="H11" s="10">
        <v>4139843.4</v>
      </c>
      <c r="I11" s="11" t="s">
        <v>56</v>
      </c>
      <c r="J11" s="9" t="s">
        <v>110</v>
      </c>
      <c r="K11" s="9" t="s">
        <v>128</v>
      </c>
    </row>
    <row r="12" spans="1:13" s="1" customFormat="1" ht="150" customHeight="1" x14ac:dyDescent="0.3">
      <c r="A12" s="12">
        <v>9</v>
      </c>
      <c r="B12" s="13" t="s">
        <v>7</v>
      </c>
      <c r="C12" s="13" t="s">
        <v>43</v>
      </c>
      <c r="D12" s="13" t="s">
        <v>26</v>
      </c>
      <c r="E12" s="13" t="s">
        <v>10</v>
      </c>
      <c r="F12" s="13" t="s">
        <v>64</v>
      </c>
      <c r="G12" s="10">
        <v>47486128.130000003</v>
      </c>
      <c r="H12" s="10">
        <v>40363208.909999996</v>
      </c>
      <c r="I12" s="11" t="s">
        <v>57</v>
      </c>
      <c r="J12" s="9" t="s">
        <v>123</v>
      </c>
      <c r="K12" s="9" t="s">
        <v>127</v>
      </c>
    </row>
    <row r="13" spans="1:13" s="1" customFormat="1" ht="151.5" hidden="1" customHeight="1" x14ac:dyDescent="0.3">
      <c r="A13" s="12">
        <v>10</v>
      </c>
      <c r="B13" s="13" t="s">
        <v>7</v>
      </c>
      <c r="C13" s="13" t="s">
        <v>43</v>
      </c>
      <c r="D13" s="13" t="s">
        <v>24</v>
      </c>
      <c r="E13" s="13" t="s">
        <v>9</v>
      </c>
      <c r="F13" s="13" t="s">
        <v>65</v>
      </c>
      <c r="G13" s="10">
        <v>32387990.940000001</v>
      </c>
      <c r="H13" s="10">
        <v>27529792.300000001</v>
      </c>
      <c r="I13" s="11" t="s">
        <v>58</v>
      </c>
      <c r="J13" s="9" t="s">
        <v>123</v>
      </c>
      <c r="K13" s="9" t="s">
        <v>152</v>
      </c>
    </row>
    <row r="14" spans="1:13" s="1" customFormat="1" ht="189.6" hidden="1" customHeight="1" x14ac:dyDescent="0.3">
      <c r="A14" s="12">
        <v>11</v>
      </c>
      <c r="B14" s="13" t="s">
        <v>7</v>
      </c>
      <c r="C14" s="13" t="s">
        <v>20</v>
      </c>
      <c r="D14" s="13" t="s">
        <v>27</v>
      </c>
      <c r="E14" s="13" t="s">
        <v>14</v>
      </c>
      <c r="F14" s="13" t="s">
        <v>66</v>
      </c>
      <c r="G14" s="10">
        <v>77860063.189999998</v>
      </c>
      <c r="H14" s="10">
        <v>66181053.710000001</v>
      </c>
      <c r="I14" s="11" t="s">
        <v>59</v>
      </c>
      <c r="J14" s="9" t="s">
        <v>124</v>
      </c>
      <c r="K14" s="9" t="s">
        <v>153</v>
      </c>
    </row>
    <row r="15" spans="1:13" s="1" customFormat="1" ht="178.8" customHeight="1" x14ac:dyDescent="0.3">
      <c r="A15" s="12">
        <v>12</v>
      </c>
      <c r="B15" s="13" t="s">
        <v>7</v>
      </c>
      <c r="C15" s="13" t="s">
        <v>20</v>
      </c>
      <c r="D15" s="13" t="s">
        <v>27</v>
      </c>
      <c r="E15" s="13" t="s">
        <v>15</v>
      </c>
      <c r="F15" s="13" t="s">
        <v>67</v>
      </c>
      <c r="G15" s="10">
        <v>71644243.939999998</v>
      </c>
      <c r="H15" s="10">
        <v>60897607.350000001</v>
      </c>
      <c r="I15" s="11" t="s">
        <v>59</v>
      </c>
      <c r="J15" s="9" t="s">
        <v>134</v>
      </c>
      <c r="K15" s="9" t="s">
        <v>125</v>
      </c>
    </row>
    <row r="16" spans="1:13" s="1" customFormat="1" ht="130.19999999999999" hidden="1" customHeight="1" x14ac:dyDescent="0.3">
      <c r="A16" s="12">
        <f t="shared" ref="A16:A22" si="0">A15+1</f>
        <v>13</v>
      </c>
      <c r="B16" s="13" t="s">
        <v>7</v>
      </c>
      <c r="C16" s="13" t="s">
        <v>18</v>
      </c>
      <c r="D16" s="13" t="s">
        <v>21</v>
      </c>
      <c r="E16" s="13" t="s">
        <v>13</v>
      </c>
      <c r="F16" s="13" t="s">
        <v>68</v>
      </c>
      <c r="G16" s="10">
        <v>46879964.710000001</v>
      </c>
      <c r="H16" s="10">
        <v>39847970</v>
      </c>
      <c r="I16" s="11" t="s">
        <v>60</v>
      </c>
      <c r="J16" s="9" t="s">
        <v>133</v>
      </c>
      <c r="K16" s="9" t="s">
        <v>146</v>
      </c>
    </row>
    <row r="17" spans="1:15" s="1" customFormat="1" ht="142.19999999999999" hidden="1" customHeight="1" x14ac:dyDescent="0.3">
      <c r="A17" s="12">
        <v>14</v>
      </c>
      <c r="B17" s="13" t="s">
        <v>7</v>
      </c>
      <c r="C17" s="13" t="s">
        <v>43</v>
      </c>
      <c r="D17" s="13" t="s">
        <v>26</v>
      </c>
      <c r="E17" s="13" t="s">
        <v>74</v>
      </c>
      <c r="F17" s="13" t="s">
        <v>69</v>
      </c>
      <c r="G17" s="10">
        <v>18673529.41</v>
      </c>
      <c r="H17" s="10">
        <v>15872500</v>
      </c>
      <c r="I17" s="11" t="s">
        <v>111</v>
      </c>
      <c r="J17" s="9" t="s">
        <v>121</v>
      </c>
      <c r="K17" s="9" t="s">
        <v>154</v>
      </c>
    </row>
    <row r="18" spans="1:15" s="1" customFormat="1" ht="253.2" hidden="1" customHeight="1" x14ac:dyDescent="0.3">
      <c r="A18" s="12">
        <f t="shared" si="0"/>
        <v>15</v>
      </c>
      <c r="B18" s="13" t="s">
        <v>7</v>
      </c>
      <c r="C18" s="13" t="s">
        <v>43</v>
      </c>
      <c r="D18" s="13" t="s">
        <v>24</v>
      </c>
      <c r="E18" s="13" t="s">
        <v>75</v>
      </c>
      <c r="F18" s="13" t="s">
        <v>70</v>
      </c>
      <c r="G18" s="10">
        <v>14786349.41</v>
      </c>
      <c r="H18" s="10">
        <v>12568397</v>
      </c>
      <c r="I18" s="11" t="s">
        <v>61</v>
      </c>
      <c r="J18" s="9" t="s">
        <v>121</v>
      </c>
      <c r="K18" s="9" t="s">
        <v>155</v>
      </c>
    </row>
    <row r="19" spans="1:15" s="1" customFormat="1" ht="167.4" hidden="1" customHeight="1" x14ac:dyDescent="0.3">
      <c r="A19" s="12">
        <f t="shared" si="0"/>
        <v>16</v>
      </c>
      <c r="B19" s="13" t="s">
        <v>7</v>
      </c>
      <c r="C19" s="13" t="s">
        <v>20</v>
      </c>
      <c r="D19" s="13" t="s">
        <v>28</v>
      </c>
      <c r="E19" s="13" t="s">
        <v>30</v>
      </c>
      <c r="F19" s="13" t="s">
        <v>71</v>
      </c>
      <c r="G19" s="10">
        <v>66269411.759999998</v>
      </c>
      <c r="H19" s="10">
        <v>56329000</v>
      </c>
      <c r="I19" s="11" t="s">
        <v>62</v>
      </c>
      <c r="J19" s="9" t="s">
        <v>140</v>
      </c>
      <c r="K19" s="9" t="s">
        <v>195</v>
      </c>
    </row>
    <row r="20" spans="1:15" s="1" customFormat="1" ht="145.80000000000001" customHeight="1" x14ac:dyDescent="0.3">
      <c r="A20" s="12">
        <f t="shared" si="0"/>
        <v>17</v>
      </c>
      <c r="B20" s="13" t="s">
        <v>7</v>
      </c>
      <c r="C20" s="13" t="s">
        <v>18</v>
      </c>
      <c r="D20" s="13" t="s">
        <v>184</v>
      </c>
      <c r="E20" s="13" t="s">
        <v>46</v>
      </c>
      <c r="F20" s="13" t="s">
        <v>72</v>
      </c>
      <c r="G20" s="10">
        <v>29882352.940000001</v>
      </c>
      <c r="H20" s="10">
        <v>25400000</v>
      </c>
      <c r="I20" s="11" t="s">
        <v>196</v>
      </c>
      <c r="J20" s="9" t="s">
        <v>200</v>
      </c>
      <c r="K20" s="11" t="s">
        <v>201</v>
      </c>
      <c r="L20" s="7"/>
      <c r="M20" s="4"/>
    </row>
    <row r="21" spans="1:15" s="1" customFormat="1" ht="174" hidden="1" customHeight="1" x14ac:dyDescent="0.3">
      <c r="A21" s="12">
        <f t="shared" si="0"/>
        <v>18</v>
      </c>
      <c r="B21" s="13" t="s">
        <v>7</v>
      </c>
      <c r="C21" s="13" t="s">
        <v>17</v>
      </c>
      <c r="D21" s="13" t="s">
        <v>12</v>
      </c>
      <c r="E21" s="13" t="s">
        <v>42</v>
      </c>
      <c r="F21" s="13" t="s">
        <v>38</v>
      </c>
      <c r="G21" s="10">
        <v>26825051.399999999</v>
      </c>
      <c r="H21" s="10">
        <v>12870659.66</v>
      </c>
      <c r="I21" s="11" t="s">
        <v>73</v>
      </c>
      <c r="J21" s="9" t="s">
        <v>112</v>
      </c>
      <c r="K21" s="9" t="s">
        <v>126</v>
      </c>
    </row>
    <row r="22" spans="1:15" s="1" customFormat="1" ht="204" customHeight="1" x14ac:dyDescent="0.3">
      <c r="A22" s="12">
        <f t="shared" si="0"/>
        <v>19</v>
      </c>
      <c r="B22" s="13" t="s">
        <v>7</v>
      </c>
      <c r="C22" s="13" t="s">
        <v>20</v>
      </c>
      <c r="D22" s="13" t="s">
        <v>25</v>
      </c>
      <c r="E22" s="13" t="s">
        <v>11</v>
      </c>
      <c r="F22" s="13" t="s">
        <v>37</v>
      </c>
      <c r="G22" s="10">
        <v>101250529.38</v>
      </c>
      <c r="H22" s="10">
        <v>86062949.969999999</v>
      </c>
      <c r="I22" s="11" t="s">
        <v>141</v>
      </c>
      <c r="J22" s="11" t="s">
        <v>156</v>
      </c>
      <c r="K22" s="11" t="s">
        <v>157</v>
      </c>
    </row>
    <row r="23" spans="1:15" s="1" customFormat="1" ht="268.8" customHeight="1" x14ac:dyDescent="0.3">
      <c r="A23" s="12">
        <v>20</v>
      </c>
      <c r="B23" s="13" t="s">
        <v>7</v>
      </c>
      <c r="C23" s="13" t="s">
        <v>18</v>
      </c>
      <c r="D23" s="13" t="s">
        <v>5</v>
      </c>
      <c r="E23" s="13" t="s">
        <v>147</v>
      </c>
      <c r="F23" s="13" t="s">
        <v>148</v>
      </c>
      <c r="G23" s="10">
        <v>23294117.649999999</v>
      </c>
      <c r="H23" s="10">
        <v>19800000</v>
      </c>
      <c r="I23" s="11" t="s">
        <v>77</v>
      </c>
      <c r="J23" s="9" t="s">
        <v>186</v>
      </c>
      <c r="K23" s="11" t="s">
        <v>187</v>
      </c>
      <c r="O23" s="4"/>
    </row>
    <row r="24" spans="1:15" s="1" customFormat="1" ht="121.2" customHeight="1" x14ac:dyDescent="0.3">
      <c r="A24" s="12">
        <v>21</v>
      </c>
      <c r="B24" s="13" t="s">
        <v>7</v>
      </c>
      <c r="C24" s="13" t="s">
        <v>18</v>
      </c>
      <c r="D24" s="13" t="s">
        <v>5</v>
      </c>
      <c r="E24" s="13" t="s">
        <v>31</v>
      </c>
      <c r="F24" s="13" t="s">
        <v>39</v>
      </c>
      <c r="G24" s="10">
        <v>14352941.18</v>
      </c>
      <c r="H24" s="10">
        <v>12200000</v>
      </c>
      <c r="I24" s="9" t="s">
        <v>159</v>
      </c>
      <c r="J24" s="9" t="s">
        <v>202</v>
      </c>
      <c r="K24" s="11" t="s">
        <v>203</v>
      </c>
    </row>
    <row r="25" spans="1:15" s="1" customFormat="1" ht="122.7" customHeight="1" x14ac:dyDescent="0.3">
      <c r="A25" s="12">
        <v>22</v>
      </c>
      <c r="B25" s="13" t="s">
        <v>7</v>
      </c>
      <c r="C25" s="13" t="s">
        <v>18</v>
      </c>
      <c r="D25" s="13" t="s">
        <v>22</v>
      </c>
      <c r="E25" s="13" t="s">
        <v>32</v>
      </c>
      <c r="F25" s="13" t="s">
        <v>149</v>
      </c>
      <c r="G25" s="10">
        <v>5882352.9400000004</v>
      </c>
      <c r="H25" s="10">
        <v>5000000</v>
      </c>
      <c r="I25" s="11" t="s">
        <v>158</v>
      </c>
      <c r="J25" s="9" t="s">
        <v>185</v>
      </c>
      <c r="K25" s="11" t="s">
        <v>197</v>
      </c>
    </row>
    <row r="26" spans="1:15" s="1" customFormat="1" ht="130.19999999999999" hidden="1" customHeight="1" x14ac:dyDescent="0.3">
      <c r="A26" s="12">
        <v>23</v>
      </c>
      <c r="B26" s="13" t="s">
        <v>7</v>
      </c>
      <c r="C26" s="13" t="s">
        <v>18</v>
      </c>
      <c r="D26" s="13" t="s">
        <v>22</v>
      </c>
      <c r="E26" s="13" t="s">
        <v>54</v>
      </c>
      <c r="F26" s="27" t="s">
        <v>162</v>
      </c>
      <c r="G26" s="28">
        <v>46884503.020000003</v>
      </c>
      <c r="H26" s="28">
        <v>39851829.57</v>
      </c>
      <c r="I26" s="11" t="s">
        <v>82</v>
      </c>
      <c r="J26" s="11" t="s">
        <v>160</v>
      </c>
      <c r="K26" s="11" t="s">
        <v>161</v>
      </c>
    </row>
    <row r="27" spans="1:15" s="1" customFormat="1" ht="176.4" hidden="1" customHeight="1" x14ac:dyDescent="0.3">
      <c r="A27" s="12">
        <v>24</v>
      </c>
      <c r="B27" s="13" t="s">
        <v>7</v>
      </c>
      <c r="C27" s="13" t="s">
        <v>43</v>
      </c>
      <c r="D27" s="13" t="s">
        <v>26</v>
      </c>
      <c r="E27" s="13" t="s">
        <v>52</v>
      </c>
      <c r="F27" s="27" t="s">
        <v>163</v>
      </c>
      <c r="G27" s="28">
        <v>23529411.760000002</v>
      </c>
      <c r="H27" s="28">
        <v>20000000</v>
      </c>
      <c r="I27" s="11" t="s">
        <v>82</v>
      </c>
      <c r="J27" s="11" t="s">
        <v>160</v>
      </c>
      <c r="K27" s="11" t="s">
        <v>161</v>
      </c>
    </row>
    <row r="28" spans="1:15" s="1" customFormat="1" ht="174" hidden="1" customHeight="1" x14ac:dyDescent="0.3">
      <c r="A28" s="12">
        <v>25</v>
      </c>
      <c r="B28" s="13" t="s">
        <v>7</v>
      </c>
      <c r="C28" s="13" t="s">
        <v>43</v>
      </c>
      <c r="D28" s="13" t="s">
        <v>24</v>
      </c>
      <c r="E28" s="13" t="s">
        <v>52</v>
      </c>
      <c r="F28" s="27" t="s">
        <v>164</v>
      </c>
      <c r="G28" s="28">
        <v>47058823.530000001</v>
      </c>
      <c r="H28" s="28">
        <v>40000000</v>
      </c>
      <c r="I28" s="11" t="s">
        <v>82</v>
      </c>
      <c r="J28" s="11" t="s">
        <v>160</v>
      </c>
      <c r="K28" s="11" t="s">
        <v>166</v>
      </c>
      <c r="L28" s="8"/>
    </row>
    <row r="29" spans="1:15" s="1" customFormat="1" ht="210" hidden="1" customHeight="1" thickBot="1" x14ac:dyDescent="0.35">
      <c r="A29" s="15">
        <v>26</v>
      </c>
      <c r="B29" s="16" t="s">
        <v>7</v>
      </c>
      <c r="C29" s="16" t="s">
        <v>20</v>
      </c>
      <c r="D29" s="16" t="s">
        <v>25</v>
      </c>
      <c r="E29" s="16" t="s">
        <v>53</v>
      </c>
      <c r="F29" s="29" t="s">
        <v>165</v>
      </c>
      <c r="G29" s="30">
        <v>141176470.59</v>
      </c>
      <c r="H29" s="30">
        <v>120000000</v>
      </c>
      <c r="I29" s="11" t="s">
        <v>82</v>
      </c>
      <c r="J29" s="11" t="s">
        <v>160</v>
      </c>
      <c r="K29" s="11" t="s">
        <v>166</v>
      </c>
      <c r="L29" s="8"/>
    </row>
    <row r="30" spans="1:15" s="1" customFormat="1" ht="159" customHeight="1" thickBot="1" x14ac:dyDescent="0.35">
      <c r="A30" s="15">
        <v>27</v>
      </c>
      <c r="B30" s="16" t="s">
        <v>7</v>
      </c>
      <c r="C30" s="13" t="s">
        <v>19</v>
      </c>
      <c r="D30" s="13" t="s">
        <v>23</v>
      </c>
      <c r="E30" s="16" t="s">
        <v>170</v>
      </c>
      <c r="F30" s="16" t="s">
        <v>115</v>
      </c>
      <c r="G30" s="17">
        <v>2470588.2400000002</v>
      </c>
      <c r="H30" s="17">
        <v>2100000</v>
      </c>
      <c r="I30" s="11" t="s">
        <v>171</v>
      </c>
      <c r="J30" s="11" t="s">
        <v>212</v>
      </c>
      <c r="K30" s="11" t="s">
        <v>213</v>
      </c>
      <c r="L30" s="8"/>
    </row>
    <row r="31" spans="1:15" s="1" customFormat="1" ht="105.6" hidden="1" customHeight="1" thickBot="1" x14ac:dyDescent="0.35">
      <c r="A31" s="15">
        <v>28</v>
      </c>
      <c r="B31" s="16" t="s">
        <v>7</v>
      </c>
      <c r="C31" s="16" t="s">
        <v>43</v>
      </c>
      <c r="D31" s="16" t="s">
        <v>79</v>
      </c>
      <c r="E31" s="16" t="s">
        <v>81</v>
      </c>
      <c r="F31" s="16" t="s">
        <v>80</v>
      </c>
      <c r="G31" s="17" t="s">
        <v>82</v>
      </c>
      <c r="H31" s="17" t="s">
        <v>82</v>
      </c>
      <c r="I31" s="18" t="s">
        <v>82</v>
      </c>
      <c r="J31" s="18" t="s">
        <v>84</v>
      </c>
      <c r="K31" s="18" t="s">
        <v>139</v>
      </c>
      <c r="L31" s="8"/>
    </row>
    <row r="32" spans="1:15" s="1" customFormat="1" ht="210.6" hidden="1" customHeight="1" thickBot="1" x14ac:dyDescent="0.35">
      <c r="A32" s="15">
        <v>29</v>
      </c>
      <c r="B32" s="16" t="s">
        <v>7</v>
      </c>
      <c r="C32" s="16" t="s">
        <v>89</v>
      </c>
      <c r="D32" s="16" t="s">
        <v>90</v>
      </c>
      <c r="E32" s="16" t="s">
        <v>91</v>
      </c>
      <c r="F32" s="16" t="s">
        <v>92</v>
      </c>
      <c r="G32" s="17">
        <v>17749198.579999998</v>
      </c>
      <c r="H32" s="17">
        <v>8516065.4800000004</v>
      </c>
      <c r="I32" s="19" t="s">
        <v>107</v>
      </c>
      <c r="J32" s="18" t="s">
        <v>167</v>
      </c>
      <c r="K32" s="18" t="s">
        <v>88</v>
      </c>
      <c r="L32" s="8"/>
    </row>
    <row r="33" spans="1:12" s="1" customFormat="1" ht="212.4" hidden="1" customHeight="1" thickBot="1" x14ac:dyDescent="0.35">
      <c r="A33" s="15">
        <v>30</v>
      </c>
      <c r="B33" s="16" t="s">
        <v>7</v>
      </c>
      <c r="C33" s="16" t="s">
        <v>89</v>
      </c>
      <c r="D33" s="16" t="s">
        <v>90</v>
      </c>
      <c r="E33" s="16" t="s">
        <v>93</v>
      </c>
      <c r="F33" s="16" t="s">
        <v>92</v>
      </c>
      <c r="G33" s="17">
        <v>4893302.63</v>
      </c>
      <c r="H33" s="17">
        <v>2347806.6</v>
      </c>
      <c r="I33" s="19" t="s">
        <v>108</v>
      </c>
      <c r="J33" s="18" t="s">
        <v>167</v>
      </c>
      <c r="K33" s="18" t="s">
        <v>135</v>
      </c>
      <c r="L33" s="8"/>
    </row>
    <row r="34" spans="1:12" s="1" customFormat="1" ht="222" hidden="1" customHeight="1" thickBot="1" x14ac:dyDescent="0.35">
      <c r="A34" s="15">
        <v>31</v>
      </c>
      <c r="B34" s="16" t="s">
        <v>7</v>
      </c>
      <c r="C34" s="16" t="s">
        <v>89</v>
      </c>
      <c r="D34" s="16" t="s">
        <v>90</v>
      </c>
      <c r="E34" s="16" t="s">
        <v>94</v>
      </c>
      <c r="F34" s="16" t="s">
        <v>92</v>
      </c>
      <c r="G34" s="17">
        <v>4048529.26</v>
      </c>
      <c r="H34" s="17">
        <v>1942484.34</v>
      </c>
      <c r="I34" s="19" t="s">
        <v>108</v>
      </c>
      <c r="J34" s="18" t="s">
        <v>168</v>
      </c>
      <c r="K34" s="18" t="s">
        <v>136</v>
      </c>
      <c r="L34" s="8"/>
    </row>
    <row r="35" spans="1:12" s="1" customFormat="1" ht="147.6" hidden="1" customHeight="1" thickBot="1" x14ac:dyDescent="0.35">
      <c r="A35" s="15">
        <v>32</v>
      </c>
      <c r="B35" s="16" t="s">
        <v>7</v>
      </c>
      <c r="C35" s="16" t="s">
        <v>95</v>
      </c>
      <c r="D35" s="16" t="s">
        <v>116</v>
      </c>
      <c r="E35" s="16" t="s">
        <v>117</v>
      </c>
      <c r="F35" s="16" t="s">
        <v>118</v>
      </c>
      <c r="G35" s="17">
        <v>3076598.93</v>
      </c>
      <c r="H35" s="17">
        <v>2615109.09</v>
      </c>
      <c r="I35" s="19" t="s">
        <v>108</v>
      </c>
      <c r="J35" s="18" t="s">
        <v>167</v>
      </c>
      <c r="K35" s="18" t="s">
        <v>132</v>
      </c>
      <c r="L35" s="8"/>
    </row>
    <row r="36" spans="1:12" s="1" customFormat="1" ht="174" hidden="1" customHeight="1" thickBot="1" x14ac:dyDescent="0.35">
      <c r="A36" s="15">
        <v>33</v>
      </c>
      <c r="B36" s="16" t="s">
        <v>7</v>
      </c>
      <c r="C36" s="16" t="s">
        <v>95</v>
      </c>
      <c r="D36" s="16" t="s">
        <v>105</v>
      </c>
      <c r="E36" s="16" t="s">
        <v>119</v>
      </c>
      <c r="F36" s="16" t="s">
        <v>92</v>
      </c>
      <c r="G36" s="17">
        <v>1681782</v>
      </c>
      <c r="H36" s="17">
        <v>1429514.7</v>
      </c>
      <c r="I36" s="19" t="s">
        <v>108</v>
      </c>
      <c r="J36" s="18" t="s">
        <v>167</v>
      </c>
      <c r="K36" s="18" t="s">
        <v>137</v>
      </c>
      <c r="L36" s="8"/>
    </row>
    <row r="37" spans="1:12" s="1" customFormat="1" ht="155.1" hidden="1" customHeight="1" thickBot="1" x14ac:dyDescent="0.35">
      <c r="A37" s="15">
        <v>34</v>
      </c>
      <c r="B37" s="16" t="s">
        <v>7</v>
      </c>
      <c r="C37" s="16" t="s">
        <v>96</v>
      </c>
      <c r="D37" s="16" t="s">
        <v>97</v>
      </c>
      <c r="E37" s="16" t="s">
        <v>98</v>
      </c>
      <c r="F37" s="16" t="s">
        <v>92</v>
      </c>
      <c r="G37" s="17">
        <v>23228563.68</v>
      </c>
      <c r="H37" s="17">
        <v>19744279.129999999</v>
      </c>
      <c r="I37" s="19" t="s">
        <v>107</v>
      </c>
      <c r="J37" s="18" t="s">
        <v>168</v>
      </c>
      <c r="K37" s="18" t="s">
        <v>122</v>
      </c>
      <c r="L37" s="8"/>
    </row>
    <row r="38" spans="1:12" s="1" customFormat="1" ht="211.8" hidden="1" customHeight="1" thickBot="1" x14ac:dyDescent="0.35">
      <c r="A38" s="15">
        <v>35</v>
      </c>
      <c r="B38" s="16" t="s">
        <v>7</v>
      </c>
      <c r="C38" s="16" t="s">
        <v>99</v>
      </c>
      <c r="D38" s="16" t="s">
        <v>100</v>
      </c>
      <c r="E38" s="16" t="s">
        <v>101</v>
      </c>
      <c r="F38" s="16" t="s">
        <v>92</v>
      </c>
      <c r="G38" s="17">
        <v>9831815.5299999993</v>
      </c>
      <c r="H38" s="17">
        <v>8357043.2000000002</v>
      </c>
      <c r="I38" s="19" t="s">
        <v>108</v>
      </c>
      <c r="J38" s="18" t="s">
        <v>167</v>
      </c>
      <c r="K38" s="18" t="s">
        <v>132</v>
      </c>
      <c r="L38" s="8"/>
    </row>
    <row r="39" spans="1:12" s="1" customFormat="1" ht="210" hidden="1" customHeight="1" thickBot="1" x14ac:dyDescent="0.35">
      <c r="A39" s="15">
        <v>36</v>
      </c>
      <c r="B39" s="16" t="s">
        <v>7</v>
      </c>
      <c r="C39" s="16" t="s">
        <v>99</v>
      </c>
      <c r="D39" s="16" t="s">
        <v>100</v>
      </c>
      <c r="E39" s="16" t="s">
        <v>102</v>
      </c>
      <c r="F39" s="16" t="s">
        <v>92</v>
      </c>
      <c r="G39" s="17">
        <v>146923.67000000001</v>
      </c>
      <c r="H39" s="17">
        <v>124286.41</v>
      </c>
      <c r="I39" s="19" t="s">
        <v>108</v>
      </c>
      <c r="J39" s="18" t="s">
        <v>167</v>
      </c>
      <c r="K39" s="18" t="s">
        <v>132</v>
      </c>
      <c r="L39" s="8"/>
    </row>
    <row r="40" spans="1:12" s="1" customFormat="1" ht="191.7" hidden="1" customHeight="1" thickBot="1" x14ac:dyDescent="0.35">
      <c r="A40" s="15">
        <v>37</v>
      </c>
      <c r="B40" s="16" t="s">
        <v>7</v>
      </c>
      <c r="C40" s="16" t="s">
        <v>103</v>
      </c>
      <c r="D40" s="16" t="s">
        <v>104</v>
      </c>
      <c r="E40" s="20" t="s">
        <v>143</v>
      </c>
      <c r="F40" s="16" t="s">
        <v>92</v>
      </c>
      <c r="G40" s="17">
        <v>61142053.719999999</v>
      </c>
      <c r="H40" s="17">
        <v>51970745.659999996</v>
      </c>
      <c r="I40" s="19" t="s">
        <v>113</v>
      </c>
      <c r="J40" s="18" t="s">
        <v>167</v>
      </c>
      <c r="K40" s="18" t="s">
        <v>138</v>
      </c>
      <c r="L40" s="8"/>
    </row>
    <row r="41" spans="1:12" s="1" customFormat="1" ht="195.6" hidden="1" customHeight="1" thickBot="1" x14ac:dyDescent="0.35">
      <c r="A41" s="15">
        <v>38</v>
      </c>
      <c r="B41" s="21" t="s">
        <v>7</v>
      </c>
      <c r="C41" s="21" t="s">
        <v>103</v>
      </c>
      <c r="D41" s="21" t="s">
        <v>104</v>
      </c>
      <c r="E41" s="21" t="s">
        <v>120</v>
      </c>
      <c r="F41" s="21" t="s">
        <v>92</v>
      </c>
      <c r="G41" s="22">
        <v>8231887.2999999998</v>
      </c>
      <c r="H41" s="22">
        <v>6997104.21</v>
      </c>
      <c r="I41" s="23" t="s">
        <v>113</v>
      </c>
      <c r="J41" s="24" t="s">
        <v>168</v>
      </c>
      <c r="K41" s="24" t="s">
        <v>88</v>
      </c>
      <c r="L41" s="8"/>
    </row>
    <row r="42" spans="1:12" s="1" customFormat="1" ht="167.4" hidden="1" customHeight="1" x14ac:dyDescent="0.3">
      <c r="A42" s="25">
        <v>39</v>
      </c>
      <c r="B42" s="21" t="s">
        <v>7</v>
      </c>
      <c r="C42" s="13" t="s">
        <v>95</v>
      </c>
      <c r="D42" s="13" t="s">
        <v>105</v>
      </c>
      <c r="E42" s="13" t="s">
        <v>106</v>
      </c>
      <c r="F42" s="13" t="s">
        <v>92</v>
      </c>
      <c r="G42" s="10"/>
      <c r="H42" s="10"/>
      <c r="I42" s="11" t="s">
        <v>113</v>
      </c>
      <c r="J42" s="9" t="s">
        <v>167</v>
      </c>
      <c r="K42" s="9" t="s">
        <v>135</v>
      </c>
    </row>
    <row r="43" spans="1:12" s="1" customFormat="1" ht="117" customHeight="1" x14ac:dyDescent="0.3">
      <c r="A43" s="31">
        <v>40</v>
      </c>
      <c r="B43" s="13" t="s">
        <v>7</v>
      </c>
      <c r="C43" s="13" t="s">
        <v>180</v>
      </c>
      <c r="D43" s="13" t="s">
        <v>181</v>
      </c>
      <c r="E43" s="13" t="s">
        <v>144</v>
      </c>
      <c r="F43" s="13" t="s">
        <v>145</v>
      </c>
      <c r="G43" s="10">
        <v>200000</v>
      </c>
      <c r="H43" s="10">
        <v>170000</v>
      </c>
      <c r="I43" s="11" t="s">
        <v>169</v>
      </c>
      <c r="J43" s="9" t="s">
        <v>188</v>
      </c>
      <c r="K43" s="11" t="s">
        <v>199</v>
      </c>
    </row>
    <row r="44" spans="1:12" s="1" customFormat="1" ht="190.2" customHeight="1" x14ac:dyDescent="0.3">
      <c r="A44" s="31">
        <v>41</v>
      </c>
      <c r="B44" s="13" t="s">
        <v>7</v>
      </c>
      <c r="C44" s="13" t="s">
        <v>172</v>
      </c>
      <c r="D44" s="13" t="s">
        <v>173</v>
      </c>
      <c r="E44" s="13" t="s">
        <v>174</v>
      </c>
      <c r="F44" s="13" t="s">
        <v>175</v>
      </c>
      <c r="G44" s="10">
        <v>5882352.9400000004</v>
      </c>
      <c r="H44" s="10">
        <v>5000000</v>
      </c>
      <c r="I44" s="11" t="s">
        <v>205</v>
      </c>
      <c r="J44" s="9" t="s">
        <v>206</v>
      </c>
      <c r="K44" s="11" t="s">
        <v>207</v>
      </c>
    </row>
    <row r="45" spans="1:12" s="1" customFormat="1" ht="190.2" customHeight="1" x14ac:dyDescent="0.3">
      <c r="A45" s="31">
        <v>42</v>
      </c>
      <c r="B45" s="13" t="s">
        <v>7</v>
      </c>
      <c r="C45" s="13" t="s">
        <v>176</v>
      </c>
      <c r="D45" s="13" t="s">
        <v>177</v>
      </c>
      <c r="E45" s="13" t="s">
        <v>178</v>
      </c>
      <c r="F45" s="13" t="s">
        <v>179</v>
      </c>
      <c r="G45" s="10">
        <v>10000000</v>
      </c>
      <c r="H45" s="10">
        <v>10000000</v>
      </c>
      <c r="I45" s="11" t="s">
        <v>204</v>
      </c>
      <c r="J45" s="9" t="s">
        <v>208</v>
      </c>
      <c r="K45" s="11" t="s">
        <v>209</v>
      </c>
    </row>
    <row r="46" spans="1:12" s="1" customFormat="1" ht="190.2" customHeight="1" x14ac:dyDescent="0.3">
      <c r="A46" s="31">
        <v>43</v>
      </c>
      <c r="B46" s="13" t="s">
        <v>7</v>
      </c>
      <c r="C46" s="13" t="s">
        <v>18</v>
      </c>
      <c r="D46" s="13" t="s">
        <v>189</v>
      </c>
      <c r="E46" s="13" t="s">
        <v>194</v>
      </c>
      <c r="F46" s="13" t="s">
        <v>190</v>
      </c>
      <c r="G46" s="10">
        <v>588235.29</v>
      </c>
      <c r="H46" s="10">
        <v>500000</v>
      </c>
      <c r="I46" s="11" t="s">
        <v>198</v>
      </c>
      <c r="J46" s="9" t="s">
        <v>191</v>
      </c>
      <c r="K46" s="11" t="s">
        <v>210</v>
      </c>
    </row>
    <row r="47" spans="1:12" s="1" customFormat="1" ht="166.2" customHeight="1" x14ac:dyDescent="0.3">
      <c r="A47" s="31">
        <v>44</v>
      </c>
      <c r="B47" s="13" t="s">
        <v>7</v>
      </c>
      <c r="C47" s="13" t="s">
        <v>18</v>
      </c>
      <c r="D47" s="13" t="s">
        <v>189</v>
      </c>
      <c r="E47" s="13" t="s">
        <v>192</v>
      </c>
      <c r="F47" s="13" t="s">
        <v>193</v>
      </c>
      <c r="G47" s="10">
        <v>235294.18</v>
      </c>
      <c r="H47" s="10">
        <v>200000</v>
      </c>
      <c r="I47" s="11" t="s">
        <v>198</v>
      </c>
      <c r="J47" s="9" t="s">
        <v>191</v>
      </c>
      <c r="K47" s="11" t="s">
        <v>210</v>
      </c>
    </row>
    <row r="49" spans="7:8" ht="174" customHeight="1" x14ac:dyDescent="0.3">
      <c r="G49" s="4"/>
      <c r="H49" s="4"/>
    </row>
    <row r="52" spans="7:8" ht="174" customHeight="1" x14ac:dyDescent="0.3">
      <c r="G52" s="4"/>
      <c r="H52" s="4"/>
    </row>
    <row r="53" spans="7:8" ht="174" customHeight="1" x14ac:dyDescent="0.3">
      <c r="G53" s="1" t="e">
        <f>#REF!/4</f>
        <v>#REF!</v>
      </c>
    </row>
  </sheetData>
  <autoFilter ref="A3:K47" xr:uid="{00000000-0009-0000-0000-000000000000}">
    <filterColumn colId="10">
      <filters blank="1">
        <filter val="09 Iulie 2026"/>
        <filter val="15 septembrie 2025"/>
        <filter val="21  Mai 2027_x000a_"/>
        <filter val="21 iulie 2026"/>
        <filter val="28 noiembrie 2025"/>
        <filter val="30 Septembrie 2025"/>
        <filter val="31 Decembrie 2026"/>
        <filter val="August 2026_x000a_"/>
        <filter val="Ianuarie 2027_x000a_"/>
        <filter val="Octombrie 2026"/>
        <filter val="Sepetembrie 2026_x000a_"/>
        <filter val="Septembrie 2026_x000a_"/>
      </filters>
    </filterColumn>
    <sortState xmlns:xlrd2="http://schemas.microsoft.com/office/spreadsheetml/2017/richdata2" ref="A4:K42">
      <sortCondition ref="I4:I42"/>
    </sortState>
  </autoFilter>
  <mergeCells count="1">
    <mergeCell ref="A2:K2"/>
  </mergeCells>
  <phoneticPr fontId="1" type="noConversion"/>
  <printOptions horizontalCentered="1"/>
  <pageMargins left="0.23622047244094499" right="0.23622047244094499" top="0" bottom="0" header="0.31496062992126" footer="0.31496062992126"/>
  <pageSetup paperSize="9" scale="53" fitToHeight="0" orientation="landscape" r:id="rId1"/>
  <headerFooter>
    <oddFooter>&amp;R&amp;P</oddFooter>
  </headerFooter>
  <rowBreaks count="2" manualBreakCount="2">
    <brk id="21" max="10" man="1"/>
    <brk id="4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Aprilie 2026</vt:lpstr>
      <vt:lpstr>'Aprilie 2026'!Print_Area</vt:lpstr>
      <vt:lpstr>'Aprilie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NICOLETA TOPIRCEANU</cp:lastModifiedBy>
  <cp:lastPrinted>2026-03-31T11:03:08Z</cp:lastPrinted>
  <dcterms:created xsi:type="dcterms:W3CDTF">2022-10-31T07:44:24Z</dcterms:created>
  <dcterms:modified xsi:type="dcterms:W3CDTF">2026-03-31T11:09:57Z</dcterms:modified>
</cp:coreProperties>
</file>